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90" windowHeight="5685" activeTab="0"/>
  </bookViews>
  <sheets>
    <sheet name="kalkulace" sheetId="1" r:id="rId1"/>
    <sheet name="popis" sheetId="2" r:id="rId2"/>
  </sheets>
  <definedNames>
    <definedName name="_xlfn.BAHTTEXT" hidden="1">#NAME?</definedName>
    <definedName name="_xlfn.IFERROR" hidden="1">#NAME?</definedName>
    <definedName name="CESTA">#REF!</definedName>
    <definedName name="DODAV">#REF!</definedName>
    <definedName name="OPRAVY">#REF!</definedName>
    <definedName name="TYP">#REF!</definedName>
    <definedName name="UDO">#REF!</definedName>
    <definedName name="VYR">#REF!</definedName>
    <definedName name="VYROBCI">#REF!</definedName>
  </definedNames>
  <calcPr fullCalcOnLoad="1"/>
</workbook>
</file>

<file path=xl/sharedStrings.xml><?xml version="1.0" encoding="utf-8"?>
<sst xmlns="http://schemas.openxmlformats.org/spreadsheetml/2006/main" count="211" uniqueCount="134">
  <si>
    <t>Jméno:</t>
  </si>
  <si>
    <t>Příjmení:</t>
  </si>
  <si>
    <t>Adresa:</t>
  </si>
  <si>
    <t>Telefon:</t>
  </si>
  <si>
    <t>Název:</t>
  </si>
  <si>
    <t>Užitná doba:</t>
  </si>
  <si>
    <t>Kontrolu provedl dne:</t>
  </si>
  <si>
    <t>Datum předání:</t>
  </si>
  <si>
    <t>jméno - podpis - razítko</t>
  </si>
  <si>
    <t>Výr. číslo:</t>
  </si>
  <si>
    <t>Kč</t>
  </si>
  <si>
    <t>Pořizovací cena v Kč:</t>
  </si>
  <si>
    <t>PSČ:</t>
  </si>
  <si>
    <t>Číslo pojištěnce:</t>
  </si>
  <si>
    <t>Čís. protokolu VZP</t>
  </si>
  <si>
    <t>Kalkulaci navrhl:</t>
  </si>
  <si>
    <t xml:space="preserve"> </t>
  </si>
  <si>
    <t>jméno</t>
  </si>
  <si>
    <t>datum</t>
  </si>
  <si>
    <t>razítko provádějící organizace - podpis</t>
  </si>
  <si>
    <t>Vyúčtování</t>
  </si>
  <si>
    <t>Zaokrouhlená cena pro VZP:</t>
  </si>
  <si>
    <t>IČZ:</t>
  </si>
  <si>
    <t>Kontakt:</t>
  </si>
  <si>
    <t>DPH %:</t>
  </si>
  <si>
    <t>Celkem</t>
  </si>
  <si>
    <t>Pojištěnec:</t>
  </si>
  <si>
    <t>Zhotovitel:</t>
  </si>
  <si>
    <t>Kód pomůcky:</t>
  </si>
  <si>
    <t>Nové vybavení</t>
  </si>
  <si>
    <t>Nová výroba</t>
  </si>
  <si>
    <t>Původní vybavení</t>
  </si>
  <si>
    <t>Číslo protokolu dodavatele</t>
  </si>
  <si>
    <t>Stupeň aktivity *):</t>
  </si>
  <si>
    <t>Popis technického stavu</t>
  </si>
  <si>
    <t>Časová kalkulace</t>
  </si>
  <si>
    <t>Měrné podklady</t>
  </si>
  <si>
    <t>Stavba pomůcky</t>
  </si>
  <si>
    <t>Zkouška pomůcky</t>
  </si>
  <si>
    <t>Aplikace pomůcky na pacienta</t>
  </si>
  <si>
    <t>Čas</t>
  </si>
  <si>
    <t>Položky</t>
  </si>
  <si>
    <t>Celkový čas v hodinách</t>
  </si>
  <si>
    <t>Celkový čas v minutách</t>
  </si>
  <si>
    <t>Předpokládaný čas práce v hod.:</t>
  </si>
  <si>
    <t>*) vyplní se u protéz</t>
  </si>
  <si>
    <t>Posouzení VZP (RT):</t>
  </si>
  <si>
    <t>Dohotovení pomůcky</t>
  </si>
  <si>
    <t>Předběžná kalkulace na ortopedicko protetické pomůcky individuálně zhotovené</t>
  </si>
  <si>
    <t>Cena celkem včetně DPH:</t>
  </si>
  <si>
    <t>Cena celkem bez DPH:</t>
  </si>
  <si>
    <t>Materiál bez DPH:</t>
  </si>
  <si>
    <t>Kód pojišťovny:</t>
  </si>
  <si>
    <t>A</t>
  </si>
  <si>
    <t>uvádět bez lomítek a mezer</t>
  </si>
  <si>
    <t>kontakt na klienta</t>
  </si>
  <si>
    <t>N</t>
  </si>
  <si>
    <t>uvadí se u protéz</t>
  </si>
  <si>
    <t>platný název podle číselníku</t>
  </si>
  <si>
    <t>kód podle číselníku, včetně nul na začátku</t>
  </si>
  <si>
    <t>Pojištěnec</t>
  </si>
  <si>
    <t>zdůvodnění, proč se uvedená sestava navrhuje</t>
  </si>
  <si>
    <t>Zhotovitel</t>
  </si>
  <si>
    <t>IČZ</t>
  </si>
  <si>
    <t>Kontakt</t>
  </si>
  <si>
    <t>DPH</t>
  </si>
  <si>
    <t>Předpokládaný čas práce v hod.</t>
  </si>
  <si>
    <t>vypočítaný údaj</t>
  </si>
  <si>
    <t>minimální doba použitelnosti, vztažená ke dni návrhu kalkulace</t>
  </si>
  <si>
    <t>Kalkulaci navrhl</t>
  </si>
  <si>
    <t>Datum</t>
  </si>
  <si>
    <t>Jméno</t>
  </si>
  <si>
    <t>Razítko provádějící organizace</t>
  </si>
  <si>
    <t>kdo kalkulaci navrhl</t>
  </si>
  <si>
    <t>datum vytvoření kalkulace</t>
  </si>
  <si>
    <t>POPIS</t>
  </si>
  <si>
    <t>VYSVĚTLIVKA</t>
  </si>
  <si>
    <t>Doba užívání</t>
  </si>
  <si>
    <t>Datum předání</t>
  </si>
  <si>
    <t>datum předání, nikoliv předpisu</t>
  </si>
  <si>
    <t>Výr. číslo</t>
  </si>
  <si>
    <t>Zdůvodnění, proč stávající pomůcka nevyhovuje</t>
  </si>
  <si>
    <t>název firmy</t>
  </si>
  <si>
    <t>kdo má nasmlouvanou cenu včetně DPH, musí být o DPH poníženo</t>
  </si>
  <si>
    <t>slouží k výpočtu ceny práce i materiálu</t>
  </si>
  <si>
    <t>uvádí se v minutách, celkový čas je sečten a převeden na hod.</t>
  </si>
  <si>
    <t>IČZ zhotovitele</t>
  </si>
  <si>
    <t>Telefon</t>
  </si>
  <si>
    <t>kontaktní telefon na zhotovitele</t>
  </si>
  <si>
    <t>Hodinová sazba bez DPH</t>
  </si>
  <si>
    <t>Komentář pro specifikaci pomůcky</t>
  </si>
  <si>
    <t>Rozpis jednotlivých dílců</t>
  </si>
  <si>
    <t>Posouzení VZP (RT)</t>
  </si>
  <si>
    <t>posouzení kalkulace ze strany VZP</t>
  </si>
  <si>
    <t>může být uvedeno na samostatném listu</t>
  </si>
  <si>
    <t>není-li, použije se vlastní nadefinované číslo, které umožní nepochybnou identifikaci ZP</t>
  </si>
  <si>
    <t>Příjmení</t>
  </si>
  <si>
    <t>Kód pojišťovny</t>
  </si>
  <si>
    <t>Číslo pojištěnce</t>
  </si>
  <si>
    <t>Adresa</t>
  </si>
  <si>
    <t>adresa pojištěnce</t>
  </si>
  <si>
    <t>PSČ</t>
  </si>
  <si>
    <t>směrovací číslo</t>
  </si>
  <si>
    <t>Stupeň aktivity</t>
  </si>
  <si>
    <t>Kód pomůcky</t>
  </si>
  <si>
    <t>Název</t>
  </si>
  <si>
    <t>Pořizovací cena</t>
  </si>
  <si>
    <t>není-li známa, tak odhadní cena</t>
  </si>
  <si>
    <t>Užitná doba</t>
  </si>
  <si>
    <t>uvede se užitná doba dle číselníku</t>
  </si>
  <si>
    <t>není-li znám, doplní pojišťovna</t>
  </si>
  <si>
    <t>není-li známo, doplní pojišťovna</t>
  </si>
  <si>
    <t>Kód FOPTO</t>
  </si>
  <si>
    <t>Normovaný čas</t>
  </si>
  <si>
    <t>kontaktní adresa na zhotovitele</t>
  </si>
  <si>
    <t>Hodinová sazba včetně DPH</t>
  </si>
  <si>
    <t>Cena práce bez DPH</t>
  </si>
  <si>
    <t>Materiál bez DPH</t>
  </si>
  <si>
    <t>vloží se sečtená cena za materiál</t>
  </si>
  <si>
    <t>Číslo protokolu VZP</t>
  </si>
  <si>
    <t>pokud nebude uplatněno, uvede se nula</t>
  </si>
  <si>
    <t xml:space="preserve"> Protéza / Ortéza</t>
  </si>
  <si>
    <t>*</t>
  </si>
  <si>
    <t>Povinný údaj A/N/*</t>
  </si>
  <si>
    <t>*) Nutný údaj. Pokud jste pomůcku nevydali,není povinný. Doplní pojišťovna</t>
  </si>
  <si>
    <t>Popis technického stavu:</t>
  </si>
  <si>
    <t>Doba užívání (měs.):</t>
  </si>
  <si>
    <t>Hodinová zúčtovací sazba bez DPH:</t>
  </si>
  <si>
    <t>Práce bez DPH:</t>
  </si>
  <si>
    <t>Kód dle sazebníku:</t>
  </si>
  <si>
    <t>Normovaný čas:</t>
  </si>
  <si>
    <t>dle metodiky úhradového katalogu</t>
  </si>
  <si>
    <t>Hodinová zúčtovací sazba včetně DPH:</t>
  </si>
  <si>
    <t>verze 1.3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</si>
</sst>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-405]d\.\ mmmm\ yyyy"/>
    <numFmt numFmtId="169" formatCode="#,##0.00\ &quot;Kč&quot;"/>
    <numFmt numFmtId="170" formatCode="#,##0.0"/>
    <numFmt numFmtId="171" formatCode="#,###,##0,000"/>
    <numFmt numFmtId="172" formatCode="000000\ 0000"/>
    <numFmt numFmtId="173" formatCode="000000000"/>
    <numFmt numFmtId="174" formatCode="dd\-mm\-yyyy;@"/>
    <numFmt numFmtId="175" formatCode="#,##0_ ;[Red]\-#,##0\ "/>
    <numFmt numFmtId="176" formatCode="#,##0.0\ &quot;Kč&quot;"/>
    <numFmt numFmtId="177" formatCode="mm"/>
    <numFmt numFmtId="178" formatCode="[&lt;=99999]###\ ##;##\ ##\ ##\ ##"/>
    <numFmt numFmtId="179" formatCode="[&lt;=9999999]###\ ##\ ##;##\ ##\ ##\ ##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hh"/>
  </numFmts>
  <fonts count="67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b/>
      <i/>
      <sz val="10"/>
      <name val="Calibri"/>
      <family val="2"/>
    </font>
    <font>
      <i/>
      <sz val="8"/>
      <name val="Calibri"/>
      <family val="2"/>
    </font>
    <font>
      <i/>
      <sz val="9"/>
      <name val="Calibri"/>
      <family val="2"/>
    </font>
    <font>
      <i/>
      <sz val="7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i/>
      <sz val="8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i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8"/>
      <name val="Calibri"/>
      <family val="2"/>
    </font>
    <font>
      <b/>
      <i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ash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tted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3" fontId="0" fillId="0" borderId="0" xfId="0" applyNumberFormat="1" applyFont="1" applyFill="1" applyAlignment="1" applyProtection="1">
      <alignment horizontal="left" vertical="center"/>
      <protection hidden="1"/>
    </xf>
    <xf numFmtId="0" fontId="0" fillId="0" borderId="0" xfId="0" applyFill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4" fillId="33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 vertical="center"/>
      <protection hidden="1"/>
    </xf>
    <xf numFmtId="4" fontId="23" fillId="0" borderId="0" xfId="0" applyNumberFormat="1" applyFont="1" applyBorder="1" applyAlignment="1" applyProtection="1">
      <alignment horizontal="right"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0" fontId="17" fillId="0" borderId="0" xfId="0" applyFont="1" applyFill="1" applyAlignment="1" applyProtection="1">
      <alignment horizontal="right" vertical="center"/>
      <protection hidden="1"/>
    </xf>
    <xf numFmtId="167" fontId="19" fillId="34" borderId="0" xfId="0" applyNumberFormat="1" applyFont="1" applyFill="1" applyAlignment="1" applyProtection="1">
      <alignment horizontal="center" vertical="center"/>
      <protection locked="0"/>
    </xf>
    <xf numFmtId="49" fontId="19" fillId="34" borderId="0" xfId="0" applyNumberFormat="1" applyFont="1" applyFill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left" vertical="center"/>
      <protection hidden="1"/>
    </xf>
    <xf numFmtId="0" fontId="17" fillId="0" borderId="0" xfId="0" applyFont="1" applyBorder="1" applyAlignment="1" applyProtection="1">
      <alignment horizontal="right" vertical="center"/>
      <protection hidden="1"/>
    </xf>
    <xf numFmtId="49" fontId="25" fillId="34" borderId="0" xfId="0" applyNumberFormat="1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11" fillId="0" borderId="0" xfId="0" applyFont="1" applyAlignment="1" applyProtection="1">
      <alignment/>
      <protection hidden="1"/>
    </xf>
    <xf numFmtId="14" fontId="19" fillId="34" borderId="0" xfId="0" applyNumberFormat="1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7" fontId="6" fillId="0" borderId="0" xfId="0" applyNumberFormat="1" applyFont="1" applyFill="1" applyAlignment="1" applyProtection="1">
      <alignment horizontal="center" vertical="center"/>
      <protection hidden="1"/>
    </xf>
    <xf numFmtId="3" fontId="0" fillId="0" borderId="0" xfId="0" applyNumberFormat="1" applyFont="1" applyFill="1" applyAlignment="1" applyProtection="1">
      <alignment vertical="center" wrapText="1"/>
      <protection hidden="1"/>
    </xf>
    <xf numFmtId="0" fontId="17" fillId="0" borderId="0" xfId="0" applyFont="1" applyFill="1" applyBorder="1" applyAlignment="1" applyProtection="1">
      <alignment horizontal="left" vertical="center" wrapText="1"/>
      <protection hidden="1"/>
    </xf>
    <xf numFmtId="0" fontId="17" fillId="0" borderId="0" xfId="0" applyFont="1" applyFill="1" applyBorder="1" applyAlignment="1" applyProtection="1">
      <alignment vertical="center" wrapText="1"/>
      <protection hidden="1"/>
    </xf>
    <xf numFmtId="0" fontId="19" fillId="0" borderId="0" xfId="0" applyNumberFormat="1" applyFont="1" applyBorder="1" applyAlignment="1" applyProtection="1">
      <alignment/>
      <protection hidden="1"/>
    </xf>
    <xf numFmtId="0" fontId="19" fillId="0" borderId="0" xfId="47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wrapText="1"/>
      <protection hidden="1"/>
    </xf>
    <xf numFmtId="0" fontId="15" fillId="0" borderId="0" xfId="0" applyFont="1" applyBorder="1" applyAlignment="1" applyProtection="1">
      <alignment/>
      <protection hidden="1"/>
    </xf>
    <xf numFmtId="0" fontId="19" fillId="34" borderId="0" xfId="0" applyFont="1" applyFill="1" applyAlignment="1" applyProtection="1">
      <alignment horizontal="center" vertical="center"/>
      <protection locked="0"/>
    </xf>
    <xf numFmtId="0" fontId="25" fillId="0" borderId="0" xfId="0" applyNumberFormat="1" applyFont="1" applyBorder="1" applyAlignment="1" applyProtection="1">
      <alignment horizontal="center" vertical="center"/>
      <protection hidden="1"/>
    </xf>
    <xf numFmtId="2" fontId="25" fillId="0" borderId="0" xfId="0" applyNumberFormat="1" applyFont="1" applyBorder="1" applyAlignment="1" applyProtection="1">
      <alignment horizontal="center" vertical="center"/>
      <protection hidden="1"/>
    </xf>
    <xf numFmtId="170" fontId="27" fillId="34" borderId="0" xfId="0" applyNumberFormat="1" applyFont="1" applyFill="1" applyBorder="1" applyAlignment="1" applyProtection="1">
      <alignment horizontal="center" vertical="center"/>
      <protection locked="0"/>
    </xf>
    <xf numFmtId="49" fontId="27" fillId="34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Border="1" applyAlignment="1" applyProtection="1">
      <alignment horizontal="center" vertical="center"/>
      <protection hidden="1"/>
    </xf>
    <xf numFmtId="49" fontId="10" fillId="34" borderId="10" xfId="0" applyNumberFormat="1" applyFont="1" applyFill="1" applyBorder="1" applyAlignment="1" applyProtection="1">
      <alignment horizontal="center" vertical="center"/>
      <protection locked="0"/>
    </xf>
    <xf numFmtId="4" fontId="25" fillId="0" borderId="10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right" vertical="center" wrapText="1"/>
      <protection hidden="1"/>
    </xf>
    <xf numFmtId="4" fontId="28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right" vertical="center" wrapText="1"/>
      <protection hidden="1"/>
    </xf>
    <xf numFmtId="4" fontId="29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34" borderId="0" xfId="0" applyFont="1" applyFill="1" applyAlignment="1" applyProtection="1">
      <alignment horizontal="center" vertical="center"/>
      <protection hidden="1"/>
    </xf>
    <xf numFmtId="1" fontId="29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right" vertical="top" wrapText="1"/>
      <protection hidden="1"/>
    </xf>
    <xf numFmtId="0" fontId="19" fillId="0" borderId="10" xfId="0" applyNumberFormat="1" applyFont="1" applyBorder="1" applyAlignment="1" applyProtection="1">
      <alignment horizontal="center"/>
      <protection hidden="1"/>
    </xf>
    <xf numFmtId="0" fontId="17" fillId="0" borderId="0" xfId="47" applyFont="1" applyBorder="1" applyAlignment="1" applyProtection="1">
      <alignment vertical="top"/>
      <protection hidden="1"/>
    </xf>
    <xf numFmtId="0" fontId="20" fillId="0" borderId="0" xfId="0" applyFont="1" applyFill="1" applyBorder="1" applyAlignment="1" applyProtection="1">
      <alignment/>
      <protection hidden="1"/>
    </xf>
    <xf numFmtId="0" fontId="13" fillId="0" borderId="0" xfId="48" applyFont="1" applyAlignment="1">
      <alignment horizontal="center" vertical="center"/>
      <protection/>
    </xf>
    <xf numFmtId="0" fontId="13" fillId="0" borderId="0" xfId="48" applyFont="1" applyAlignment="1">
      <alignment horizontal="center" wrapText="1"/>
      <protection/>
    </xf>
    <xf numFmtId="0" fontId="0" fillId="0" borderId="0" xfId="48" applyFont="1" applyAlignment="1">
      <alignment vertical="center"/>
      <protection/>
    </xf>
    <xf numFmtId="0" fontId="0" fillId="0" borderId="0" xfId="48">
      <alignment/>
      <protection/>
    </xf>
    <xf numFmtId="0" fontId="4" fillId="0" borderId="0" xfId="48" applyFont="1">
      <alignment/>
      <protection/>
    </xf>
    <xf numFmtId="0" fontId="4" fillId="0" borderId="0" xfId="48" applyFont="1" applyAlignment="1">
      <alignment horizontal="center" vertical="center"/>
      <protection/>
    </xf>
    <xf numFmtId="0" fontId="0" fillId="0" borderId="0" xfId="48" applyAlignment="1">
      <alignment horizontal="center"/>
      <protection/>
    </xf>
    <xf numFmtId="0" fontId="0" fillId="0" borderId="0" xfId="48" applyFont="1">
      <alignment/>
      <protection/>
    </xf>
    <xf numFmtId="0" fontId="0" fillId="0" borderId="0" xfId="48" applyFont="1" applyAlignment="1">
      <alignment horizontal="center"/>
      <protection/>
    </xf>
    <xf numFmtId="3" fontId="19" fillId="34" borderId="11" xfId="0" applyNumberFormat="1" applyFont="1" applyFill="1" applyBorder="1" applyAlignment="1" applyProtection="1">
      <alignment horizontal="center" vertical="center"/>
      <protection locked="0"/>
    </xf>
    <xf numFmtId="3" fontId="19" fillId="34" borderId="12" xfId="0" applyNumberFormat="1" applyFont="1" applyFill="1" applyBorder="1" applyAlignment="1" applyProtection="1">
      <alignment horizontal="center" vertical="center"/>
      <protection locked="0"/>
    </xf>
    <xf numFmtId="3" fontId="19" fillId="34" borderId="13" xfId="0" applyNumberFormat="1" applyFont="1" applyFill="1" applyBorder="1" applyAlignment="1" applyProtection="1">
      <alignment horizontal="center" vertical="center"/>
      <protection locked="0"/>
    </xf>
    <xf numFmtId="3" fontId="25" fillId="0" borderId="10" xfId="0" applyNumberFormat="1" applyFont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0" fillId="0" borderId="14" xfId="0" applyBorder="1" applyAlignment="1" applyProtection="1">
      <alignment horizontal="left"/>
      <protection locked="0"/>
    </xf>
    <xf numFmtId="0" fontId="31" fillId="0" borderId="15" xfId="0" applyFont="1" applyBorder="1" applyAlignment="1" applyProtection="1">
      <alignment horizontal="center" vertical="center"/>
      <protection hidden="1"/>
    </xf>
    <xf numFmtId="0" fontId="31" fillId="0" borderId="16" xfId="0" applyFont="1" applyBorder="1" applyAlignment="1" applyProtection="1">
      <alignment horizontal="center" vertical="center"/>
      <protection hidden="1"/>
    </xf>
    <xf numFmtId="0" fontId="31" fillId="0" borderId="17" xfId="0" applyFont="1" applyBorder="1" applyAlignment="1" applyProtection="1">
      <alignment horizontal="center" vertical="center"/>
      <protection hidden="1"/>
    </xf>
    <xf numFmtId="0" fontId="31" fillId="0" borderId="18" xfId="0" applyFont="1" applyBorder="1" applyAlignment="1" applyProtection="1">
      <alignment horizontal="center" vertical="center"/>
      <protection hidden="1"/>
    </xf>
    <xf numFmtId="0" fontId="31" fillId="0" borderId="19" xfId="0" applyFont="1" applyBorder="1" applyAlignment="1" applyProtection="1">
      <alignment horizontal="center" vertical="center"/>
      <protection hidden="1"/>
    </xf>
    <xf numFmtId="14" fontId="19" fillId="0" borderId="20" xfId="0" applyNumberFormat="1" applyFont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right" vertical="center" wrapText="1"/>
      <protection hidden="1"/>
    </xf>
    <xf numFmtId="0" fontId="20" fillId="35" borderId="0" xfId="0" applyFont="1" applyFill="1" applyBorder="1" applyAlignment="1" applyProtection="1">
      <alignment horizontal="left" vertical="center"/>
      <protection hidden="1"/>
    </xf>
    <xf numFmtId="0" fontId="0" fillId="0" borderId="14" xfId="0" applyFont="1" applyBorder="1" applyAlignment="1" applyProtection="1">
      <alignment horizontal="left"/>
      <protection locked="0"/>
    </xf>
    <xf numFmtId="14" fontId="19" fillId="0" borderId="21" xfId="47" applyNumberFormat="1" applyFont="1" applyBorder="1" applyAlignment="1" applyProtection="1">
      <alignment horizontal="center"/>
      <protection locked="0"/>
    </xf>
    <xf numFmtId="4" fontId="28" fillId="34" borderId="0" xfId="0" applyNumberFormat="1" applyFont="1" applyFill="1" applyBorder="1" applyAlignment="1" applyProtection="1">
      <alignment horizontal="center" vertical="center" wrapText="1"/>
      <protection hidden="1"/>
    </xf>
    <xf numFmtId="49" fontId="19" fillId="0" borderId="21" xfId="0" applyNumberFormat="1" applyFont="1" applyBorder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left" vertical="center"/>
      <protection hidden="1"/>
    </xf>
    <xf numFmtId="0" fontId="12" fillId="0" borderId="22" xfId="0" applyFont="1" applyBorder="1" applyAlignment="1" applyProtection="1">
      <alignment horizontal="left" vertical="center"/>
      <protection hidden="1"/>
    </xf>
    <xf numFmtId="0" fontId="19" fillId="0" borderId="23" xfId="0" applyNumberFormat="1" applyFont="1" applyBorder="1" applyAlignment="1" applyProtection="1">
      <alignment horizontal="center"/>
      <protection hidden="1"/>
    </xf>
    <xf numFmtId="0" fontId="19" fillId="0" borderId="24" xfId="0" applyNumberFormat="1" applyFont="1" applyBorder="1" applyAlignment="1" applyProtection="1">
      <alignment horizontal="center"/>
      <protection hidden="1"/>
    </xf>
    <xf numFmtId="49" fontId="27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19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19" fillId="0" borderId="25" xfId="0" applyNumberFormat="1" applyFont="1" applyBorder="1" applyAlignment="1" applyProtection="1">
      <alignment horizontal="left" vertical="center"/>
      <protection hidden="1"/>
    </xf>
    <xf numFmtId="0" fontId="19" fillId="0" borderId="26" xfId="0" applyNumberFormat="1" applyFont="1" applyBorder="1" applyAlignment="1" applyProtection="1">
      <alignment horizontal="left" vertical="center"/>
      <protection hidden="1"/>
    </xf>
    <xf numFmtId="0" fontId="19" fillId="0" borderId="27" xfId="0" applyNumberFormat="1" applyFont="1" applyBorder="1" applyAlignment="1" applyProtection="1">
      <alignment horizontal="left" vertical="center"/>
      <protection hidden="1"/>
    </xf>
    <xf numFmtId="0" fontId="27" fillId="0" borderId="28" xfId="0" applyFont="1" applyBorder="1" applyAlignment="1" applyProtection="1">
      <alignment horizontal="left" vertical="center" indent="1"/>
      <protection hidden="1"/>
    </xf>
    <xf numFmtId="0" fontId="27" fillId="0" borderId="29" xfId="0" applyFont="1" applyBorder="1" applyAlignment="1" applyProtection="1">
      <alignment horizontal="left" vertical="center" indent="1"/>
      <protection hidden="1"/>
    </xf>
    <xf numFmtId="3" fontId="19" fillId="0" borderId="30" xfId="0" applyNumberFormat="1" applyFont="1" applyBorder="1" applyAlignment="1" applyProtection="1">
      <alignment horizontal="right" vertical="center"/>
      <protection hidden="1"/>
    </xf>
    <xf numFmtId="3" fontId="19" fillId="0" borderId="31" xfId="0" applyNumberFormat="1" applyFont="1" applyBorder="1" applyAlignment="1" applyProtection="1">
      <alignment horizontal="right" vertical="center"/>
      <protection hidden="1"/>
    </xf>
    <xf numFmtId="0" fontId="20" fillId="35" borderId="0" xfId="0" applyFont="1" applyFill="1" applyAlignment="1" applyProtection="1">
      <alignment horizontal="left" vertical="center"/>
      <protection hidden="1"/>
    </xf>
    <xf numFmtId="4" fontId="19" fillId="0" borderId="29" xfId="0" applyNumberFormat="1" applyFont="1" applyBorder="1" applyAlignment="1" applyProtection="1">
      <alignment horizontal="right" vertical="center"/>
      <protection hidden="1"/>
    </xf>
    <xf numFmtId="4" fontId="19" fillId="0" borderId="32" xfId="0" applyNumberFormat="1" applyFont="1" applyBorder="1" applyAlignment="1" applyProtection="1">
      <alignment horizontal="right" vertical="center"/>
      <protection hidden="1"/>
    </xf>
    <xf numFmtId="0" fontId="19" fillId="0" borderId="33" xfId="0" applyNumberFormat="1" applyFont="1" applyBorder="1" applyAlignment="1" applyProtection="1">
      <alignment horizontal="left" vertical="center"/>
      <protection hidden="1"/>
    </xf>
    <xf numFmtId="0" fontId="19" fillId="0" borderId="34" xfId="0" applyNumberFormat="1" applyFont="1" applyBorder="1" applyAlignment="1" applyProtection="1">
      <alignment horizontal="left" vertical="center"/>
      <protection hidden="1"/>
    </xf>
    <xf numFmtId="0" fontId="19" fillId="0" borderId="35" xfId="0" applyNumberFormat="1" applyFont="1" applyBorder="1" applyAlignment="1" applyProtection="1">
      <alignment horizontal="left" vertical="center"/>
      <protection hidden="1"/>
    </xf>
    <xf numFmtId="49" fontId="20" fillId="0" borderId="14" xfId="0" applyNumberFormat="1" applyFont="1" applyBorder="1" applyAlignment="1" applyProtection="1">
      <alignment horizontal="center"/>
      <protection locked="0"/>
    </xf>
    <xf numFmtId="0" fontId="16" fillId="0" borderId="36" xfId="0" applyFont="1" applyBorder="1" applyAlignment="1" applyProtection="1">
      <alignment horizontal="center" vertical="top"/>
      <protection hidden="1"/>
    </xf>
    <xf numFmtId="49" fontId="19" fillId="0" borderId="37" xfId="0" applyNumberFormat="1" applyFont="1" applyBorder="1" applyAlignment="1" applyProtection="1">
      <alignment horizontal="left"/>
      <protection locked="0"/>
    </xf>
    <xf numFmtId="4" fontId="25" fillId="0" borderId="34" xfId="0" applyNumberFormat="1" applyFont="1" applyBorder="1" applyAlignment="1" applyProtection="1">
      <alignment horizontal="right" vertical="center"/>
      <protection hidden="1"/>
    </xf>
    <xf numFmtId="4" fontId="25" fillId="0" borderId="38" xfId="0" applyNumberFormat="1" applyFont="1" applyBorder="1" applyAlignment="1" applyProtection="1">
      <alignment horizontal="right" vertical="center"/>
      <protection hidden="1"/>
    </xf>
    <xf numFmtId="0" fontId="20" fillId="0" borderId="33" xfId="0" applyFont="1" applyBorder="1" applyAlignment="1" applyProtection="1">
      <alignment horizontal="left" vertical="center" indent="1"/>
      <protection hidden="1"/>
    </xf>
    <xf numFmtId="0" fontId="20" fillId="0" borderId="34" xfId="0" applyFont="1" applyBorder="1" applyAlignment="1" applyProtection="1">
      <alignment horizontal="left" vertical="center" indent="1"/>
      <protection hidden="1"/>
    </xf>
    <xf numFmtId="0" fontId="27" fillId="0" borderId="39" xfId="0" applyFont="1" applyBorder="1" applyAlignment="1" applyProtection="1">
      <alignment horizontal="left" vertical="center" indent="1"/>
      <protection hidden="1"/>
    </xf>
    <xf numFmtId="0" fontId="27" fillId="0" borderId="40" xfId="0" applyFont="1" applyBorder="1" applyAlignment="1" applyProtection="1">
      <alignment horizontal="left" vertical="center" indent="1"/>
      <protection hidden="1"/>
    </xf>
    <xf numFmtId="4" fontId="19" fillId="0" borderId="40" xfId="0" applyNumberFormat="1" applyFont="1" applyBorder="1" applyAlignment="1" applyProtection="1">
      <alignment horizontal="right" vertical="center"/>
      <protection hidden="1"/>
    </xf>
    <xf numFmtId="4" fontId="19" fillId="0" borderId="41" xfId="0" applyNumberFormat="1" applyFont="1" applyBorder="1" applyAlignment="1" applyProtection="1">
      <alignment horizontal="right" vertical="center"/>
      <protection hidden="1"/>
    </xf>
    <xf numFmtId="49" fontId="19" fillId="0" borderId="14" xfId="0" applyNumberFormat="1" applyFont="1" applyBorder="1" applyAlignment="1" applyProtection="1">
      <alignment horizontal="left"/>
      <protection locked="0"/>
    </xf>
    <xf numFmtId="0" fontId="10" fillId="0" borderId="42" xfId="0" applyFont="1" applyFill="1" applyBorder="1" applyAlignment="1" applyProtection="1">
      <alignment horizontal="center" vertical="center"/>
      <protection hidden="1"/>
    </xf>
    <xf numFmtId="49" fontId="19" fillId="34" borderId="0" xfId="0" applyNumberFormat="1" applyFont="1" applyFill="1" applyBorder="1" applyAlignment="1" applyProtection="1">
      <alignment horizontal="center" vertical="center"/>
      <protection locked="0"/>
    </xf>
    <xf numFmtId="4" fontId="19" fillId="34" borderId="0" xfId="0" applyNumberFormat="1" applyFont="1" applyFill="1" applyAlignment="1" applyProtection="1">
      <alignment horizontal="center" vertical="center"/>
      <protection locked="0"/>
    </xf>
    <xf numFmtId="1" fontId="19" fillId="34" borderId="0" xfId="0" applyNumberFormat="1" applyFont="1" applyFill="1" applyAlignment="1" applyProtection="1">
      <alignment horizontal="center" vertical="center"/>
      <protection locked="0"/>
    </xf>
    <xf numFmtId="49" fontId="28" fillId="34" borderId="0" xfId="0" applyNumberFormat="1" applyFont="1" applyFill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 vertical="center" wrapText="1"/>
      <protection hidden="1"/>
    </xf>
    <xf numFmtId="49" fontId="19" fillId="34" borderId="0" xfId="0" applyNumberFormat="1" applyFont="1" applyFill="1" applyAlignment="1" applyProtection="1">
      <alignment horizontal="left" vertical="center"/>
      <protection locked="0"/>
    </xf>
    <xf numFmtId="49" fontId="28" fillId="34" borderId="0" xfId="0" applyNumberFormat="1" applyFont="1" applyFill="1" applyAlignment="1" applyProtection="1">
      <alignment horizontal="left" vertical="center"/>
      <protection locked="0"/>
    </xf>
    <xf numFmtId="0" fontId="20" fillId="0" borderId="0" xfId="0" applyFont="1" applyFill="1" applyAlignment="1" applyProtection="1">
      <alignment horizontal="left" vertical="center"/>
      <protection hidden="1"/>
    </xf>
    <xf numFmtId="0" fontId="19" fillId="0" borderId="28" xfId="0" applyNumberFormat="1" applyFont="1" applyBorder="1" applyAlignment="1" applyProtection="1">
      <alignment horizontal="left" vertical="center"/>
      <protection hidden="1"/>
    </xf>
    <xf numFmtId="0" fontId="19" fillId="0" borderId="29" xfId="0" applyNumberFormat="1" applyFont="1" applyBorder="1" applyAlignment="1" applyProtection="1">
      <alignment horizontal="left" vertical="center"/>
      <protection hidden="1"/>
    </xf>
    <xf numFmtId="0" fontId="19" fillId="0" borderId="30" xfId="0" applyNumberFormat="1" applyFont="1" applyBorder="1" applyAlignment="1" applyProtection="1">
      <alignment horizontal="left" vertical="center"/>
      <protection hidden="1"/>
    </xf>
    <xf numFmtId="0" fontId="20" fillId="35" borderId="0" xfId="47" applyFont="1" applyFill="1" applyAlignment="1" applyProtection="1">
      <alignment horizontal="left" vertical="center"/>
      <protection hidden="1"/>
    </xf>
    <xf numFmtId="4" fontId="19" fillId="0" borderId="43" xfId="0" applyNumberFormat="1" applyFont="1" applyBorder="1" applyAlignment="1" applyProtection="1">
      <alignment horizontal="right" vertical="center"/>
      <protection hidden="1"/>
    </xf>
    <xf numFmtId="4" fontId="19" fillId="0" borderId="44" xfId="0" applyNumberFormat="1" applyFont="1" applyBorder="1" applyAlignment="1" applyProtection="1">
      <alignment horizontal="right" vertical="center"/>
      <protection hidden="1"/>
    </xf>
    <xf numFmtId="0" fontId="17" fillId="0" borderId="0" xfId="47" applyFont="1" applyBorder="1" applyAlignment="1" applyProtection="1">
      <alignment horizontal="center" vertical="top"/>
      <protection hidden="1"/>
    </xf>
    <xf numFmtId="179" fontId="19" fillId="34" borderId="0" xfId="0" applyNumberFormat="1" applyFont="1" applyFill="1" applyAlignment="1" applyProtection="1">
      <alignment horizontal="center" vertical="center"/>
      <protection locked="0"/>
    </xf>
    <xf numFmtId="0" fontId="10" fillId="36" borderId="0" xfId="0" applyFont="1" applyFill="1" applyAlignment="1" applyProtection="1">
      <alignment horizontal="center" vertical="center"/>
      <protection hidden="1"/>
    </xf>
    <xf numFmtId="49" fontId="30" fillId="34" borderId="0" xfId="0" applyNumberFormat="1" applyFont="1" applyFill="1" applyAlignment="1" applyProtection="1">
      <alignment horizontal="center" vertical="center"/>
      <protection locked="0"/>
    </xf>
    <xf numFmtId="49" fontId="30" fillId="34" borderId="0" xfId="0" applyNumberFormat="1" applyFont="1" applyFill="1" applyAlignment="1" applyProtection="1">
      <alignment horizontal="center" vertical="center" wrapText="1"/>
      <protection locked="0"/>
    </xf>
    <xf numFmtId="0" fontId="19" fillId="0" borderId="21" xfId="0" applyFont="1" applyFill="1" applyBorder="1" applyAlignment="1" applyProtection="1">
      <alignment horizontal="left" vertical="center"/>
      <protection locked="0"/>
    </xf>
    <xf numFmtId="0" fontId="31" fillId="36" borderId="0" xfId="0" applyFont="1" applyFill="1" applyAlignment="1" applyProtection="1">
      <alignment horizontal="center" vertical="center"/>
      <protection hidden="1"/>
    </xf>
    <xf numFmtId="49" fontId="19" fillId="34" borderId="0" xfId="0" applyNumberFormat="1" applyFont="1" applyFill="1" applyBorder="1" applyAlignment="1" applyProtection="1">
      <alignment horizontal="left" vertical="center"/>
      <protection locked="0"/>
    </xf>
    <xf numFmtId="49" fontId="19" fillId="0" borderId="21" xfId="0" applyNumberFormat="1" applyFont="1" applyBorder="1" applyAlignment="1" applyProtection="1">
      <alignment horizontal="left"/>
      <protection locked="0"/>
    </xf>
    <xf numFmtId="0" fontId="17" fillId="0" borderId="45" xfId="47" applyFont="1" applyBorder="1" applyAlignment="1" applyProtection="1">
      <alignment horizontal="center" vertical="top"/>
      <protection hidden="1"/>
    </xf>
    <xf numFmtId="0" fontId="19" fillId="0" borderId="46" xfId="0" applyNumberFormat="1" applyFont="1" applyBorder="1" applyAlignment="1" applyProtection="1">
      <alignment horizontal="left" vertical="center"/>
      <protection hidden="1"/>
    </xf>
    <xf numFmtId="0" fontId="19" fillId="0" borderId="43" xfId="0" applyNumberFormat="1" applyFont="1" applyBorder="1" applyAlignment="1" applyProtection="1">
      <alignment horizontal="left" vertical="center"/>
      <protection hidden="1"/>
    </xf>
    <xf numFmtId="0" fontId="19" fillId="0" borderId="47" xfId="0" applyNumberFormat="1" applyFont="1" applyBorder="1" applyAlignment="1" applyProtection="1">
      <alignment horizontal="left" vertical="center"/>
      <protection hidden="1"/>
    </xf>
    <xf numFmtId="0" fontId="27" fillId="0" borderId="46" xfId="0" applyFont="1" applyBorder="1" applyAlignment="1" applyProtection="1">
      <alignment horizontal="left" vertical="center" indent="1"/>
      <protection hidden="1"/>
    </xf>
    <xf numFmtId="0" fontId="27" fillId="0" borderId="43" xfId="0" applyFont="1" applyBorder="1" applyAlignment="1" applyProtection="1">
      <alignment horizontal="left" vertical="center" indent="1"/>
      <protection hidden="1"/>
    </xf>
    <xf numFmtId="0" fontId="22" fillId="0" borderId="36" xfId="0" applyFont="1" applyBorder="1" applyAlignment="1" applyProtection="1">
      <alignment horizontal="right"/>
      <protection hidden="1"/>
    </xf>
    <xf numFmtId="4" fontId="28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1" xfId="47" applyNumberFormat="1" applyFont="1" applyBorder="1" applyAlignment="1" applyProtection="1">
      <alignment horizontal="center"/>
      <protection locked="0"/>
    </xf>
    <xf numFmtId="49" fontId="27" fillId="0" borderId="21" xfId="0" applyNumberFormat="1" applyFont="1" applyBorder="1" applyAlignment="1" applyProtection="1">
      <alignment horizontal="center" vertical="center"/>
      <protection locked="0"/>
    </xf>
    <xf numFmtId="0" fontId="19" fillId="0" borderId="0" xfId="0" applyNumberFormat="1" applyFont="1" applyBorder="1" applyAlignment="1" applyProtection="1">
      <alignment horizontal="left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3" fillId="0" borderId="42" xfId="0" applyFont="1" applyFill="1" applyBorder="1" applyAlignment="1" applyProtection="1">
      <alignment horizontal="center" vertical="center"/>
      <protection hidden="1"/>
    </xf>
    <xf numFmtId="0" fontId="3" fillId="0" borderId="16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49" fontId="19" fillId="0" borderId="48" xfId="0" applyNumberFormat="1" applyFont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0" fillId="0" borderId="42" xfId="0" applyFill="1" applyBorder="1" applyAlignment="1" applyProtection="1">
      <alignment horizontal="center" wrapText="1"/>
      <protection hidden="1"/>
    </xf>
    <xf numFmtId="0" fontId="19" fillId="0" borderId="42" xfId="0" applyNumberFormat="1" applyFont="1" applyBorder="1" applyAlignment="1" applyProtection="1">
      <alignment horizontal="center" vertical="center"/>
      <protection hidden="1"/>
    </xf>
    <xf numFmtId="0" fontId="22" fillId="0" borderId="42" xfId="0" applyFont="1" applyBorder="1" applyAlignment="1" applyProtection="1">
      <alignment horizontal="center" vertical="center"/>
      <protection hidden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showGridLines="0" tabSelected="1" workbookViewId="0" topLeftCell="A1">
      <selection activeCell="B9" sqref="B9:C9"/>
    </sheetView>
  </sheetViews>
  <sheetFormatPr defaultColWidth="9.140625" defaultRowHeight="12.75"/>
  <cols>
    <col min="1" max="1" width="13.00390625" style="1" customWidth="1"/>
    <col min="2" max="2" width="11.7109375" style="1" customWidth="1"/>
    <col min="3" max="3" width="11.8515625" style="1" customWidth="1"/>
    <col min="4" max="4" width="12.28125" style="1" customWidth="1"/>
    <col min="5" max="5" width="8.28125" style="1" customWidth="1"/>
    <col min="6" max="6" width="10.421875" style="1" customWidth="1"/>
    <col min="7" max="7" width="9.7109375" style="1" customWidth="1"/>
    <col min="8" max="8" width="14.28125" style="1" customWidth="1"/>
    <col min="9" max="9" width="11.140625" style="1" customWidth="1"/>
    <col min="10" max="11" width="10.421875" style="1" customWidth="1"/>
    <col min="12" max="12" width="9.140625" style="1" customWidth="1"/>
    <col min="13" max="13" width="8.57421875" style="1" customWidth="1"/>
    <col min="14" max="14" width="3.00390625" style="1" hidden="1" customWidth="1"/>
    <col min="15" max="15" width="5.28125" style="1" hidden="1" customWidth="1"/>
    <col min="16" max="16" width="5.7109375" style="1" hidden="1" customWidth="1"/>
    <col min="17" max="16384" width="9.140625" style="1" customWidth="1"/>
  </cols>
  <sheetData>
    <row r="1" spans="11:13" ht="24.75" customHeight="1" thickBot="1">
      <c r="K1" s="89" t="s">
        <v>52</v>
      </c>
      <c r="L1" s="90"/>
      <c r="M1" s="50"/>
    </row>
    <row r="2" spans="1:13" ht="24" customHeight="1" thickBot="1">
      <c r="A2" s="121" t="s">
        <v>48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4.5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</row>
    <row r="4" spans="1:13" ht="23.25" customHeight="1">
      <c r="A4" s="138" t="s">
        <v>30</v>
      </c>
      <c r="B4" s="138"/>
      <c r="C4" s="138"/>
      <c r="D4" s="8"/>
      <c r="E4" s="126" t="s">
        <v>32</v>
      </c>
      <c r="F4" s="126"/>
      <c r="G4" s="126"/>
      <c r="H4" s="139"/>
      <c r="I4" s="139"/>
      <c r="J4" s="54" t="s">
        <v>14</v>
      </c>
      <c r="K4" s="140"/>
      <c r="L4" s="140"/>
      <c r="M4" s="140"/>
    </row>
    <row r="5" spans="1:13" ht="4.5" customHeight="1" thickBot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</row>
    <row r="6" spans="1:13" ht="3" customHeight="1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</row>
    <row r="7" spans="1:13" ht="18" customHeight="1">
      <c r="A7" s="103" t="s">
        <v>26</v>
      </c>
      <c r="B7" s="103"/>
      <c r="C7" s="2"/>
      <c r="D7" s="2"/>
      <c r="E7" s="2"/>
      <c r="F7" s="2"/>
      <c r="G7" s="2"/>
      <c r="H7" s="2"/>
      <c r="I7" s="2"/>
      <c r="J7" s="2"/>
      <c r="K7" s="2"/>
      <c r="L7" s="3"/>
      <c r="M7" s="4"/>
    </row>
    <row r="8" spans="1:13" ht="4.5" customHeight="1">
      <c r="A8" s="159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</row>
    <row r="9" spans="1:13" ht="25.5" customHeight="1">
      <c r="A9" s="22" t="s">
        <v>0</v>
      </c>
      <c r="B9" s="128"/>
      <c r="C9" s="128"/>
      <c r="D9" s="23" t="s">
        <v>1</v>
      </c>
      <c r="E9" s="128"/>
      <c r="F9" s="128"/>
      <c r="G9" s="128"/>
      <c r="H9" s="128"/>
      <c r="I9" s="128"/>
      <c r="J9" s="58" t="s">
        <v>13</v>
      </c>
      <c r="K9" s="125"/>
      <c r="L9" s="125"/>
      <c r="M9" s="125"/>
    </row>
    <row r="10" spans="1:13" ht="4.5" customHeight="1">
      <c r="A10" s="160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</row>
    <row r="11" spans="1:13" ht="21" customHeight="1">
      <c r="A11" s="22" t="s">
        <v>2</v>
      </c>
      <c r="B11" s="127"/>
      <c r="C11" s="127"/>
      <c r="D11" s="127"/>
      <c r="E11" s="127"/>
      <c r="F11" s="127"/>
      <c r="G11" s="127"/>
      <c r="H11" s="23" t="s">
        <v>12</v>
      </c>
      <c r="I11" s="25"/>
      <c r="J11" s="23" t="s">
        <v>3</v>
      </c>
      <c r="K11" s="124"/>
      <c r="L11" s="124"/>
      <c r="M11" s="124"/>
    </row>
    <row r="12" spans="1:13" ht="4.5" customHeight="1">
      <c r="A12" s="160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</row>
    <row r="13" spans="1:13" ht="21" customHeight="1">
      <c r="A13" s="22" t="s">
        <v>33</v>
      </c>
      <c r="B13" s="29"/>
      <c r="C13" s="34"/>
      <c r="D13" s="35"/>
      <c r="E13" s="35"/>
      <c r="F13" s="35"/>
      <c r="G13" s="35"/>
      <c r="H13" s="5"/>
      <c r="I13" s="36"/>
      <c r="J13" s="5"/>
      <c r="K13" s="5"/>
      <c r="L13" s="37"/>
      <c r="M13" s="37"/>
    </row>
    <row r="14" spans="1:13" ht="4.5" customHeight="1" thickBot="1">
      <c r="A14" s="157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</row>
    <row r="15" spans="1:13" ht="3" customHeight="1">
      <c r="A15" s="158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</row>
    <row r="16" spans="1:13" ht="18" customHeight="1">
      <c r="A16" s="103" t="s">
        <v>121</v>
      </c>
      <c r="B16" s="103"/>
      <c r="C16" s="10"/>
      <c r="D16" s="142" t="s">
        <v>31</v>
      </c>
      <c r="E16" s="142"/>
      <c r="F16" s="142"/>
      <c r="G16" s="142"/>
      <c r="H16" s="142"/>
      <c r="I16" s="142"/>
      <c r="J16" s="5"/>
      <c r="K16" s="5"/>
      <c r="L16" s="6"/>
      <c r="M16" s="6"/>
    </row>
    <row r="17" spans="1:13" ht="4.5" customHeight="1">
      <c r="A17" s="161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</row>
    <row r="18" spans="1:13" ht="24.75" customHeight="1">
      <c r="A18" s="22" t="s">
        <v>28</v>
      </c>
      <c r="B18" s="26"/>
      <c r="C18" s="23" t="s">
        <v>4</v>
      </c>
      <c r="D18" s="127"/>
      <c r="E18" s="127"/>
      <c r="F18" s="127"/>
      <c r="G18" s="127"/>
      <c r="H18" s="127"/>
      <c r="I18" s="127"/>
      <c r="J18" s="54" t="s">
        <v>11</v>
      </c>
      <c r="K18" s="123"/>
      <c r="L18" s="123"/>
      <c r="M18" s="123"/>
    </row>
    <row r="19" spans="1:13" ht="4.5" customHeight="1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</row>
    <row r="20" spans="1:16" ht="24.75" customHeight="1">
      <c r="A20" s="22" t="s">
        <v>5</v>
      </c>
      <c r="B20" s="44"/>
      <c r="C20" s="23" t="s">
        <v>7</v>
      </c>
      <c r="D20" s="33"/>
      <c r="E20" s="24"/>
      <c r="G20" s="7"/>
      <c r="H20" s="23" t="s">
        <v>126</v>
      </c>
      <c r="I20" s="56">
        <f>IF(O20=0,IF(P20=0,""),O20)</f>
      </c>
      <c r="J20" s="28" t="s">
        <v>9</v>
      </c>
      <c r="K20" s="122"/>
      <c r="L20" s="122"/>
      <c r="M20" s="122"/>
      <c r="O20" s="1">
        <f>IF(AND(D20&lt;&gt;"",K56&lt;&gt;""),CONCATENATE(TEXT((K56-DATE(YEAR(D20),MONTH(D20),DAY(D20)))/365*12,0)),0)</f>
        <v>0</v>
      </c>
      <c r="P20" s="1">
        <f>IF(AND(D20&lt;&gt;"",C67&lt;&gt;""),CONCATENATE(TEXT((C67-DATE(YEAR(D20),MONTH(D20),DAY(D20)))/365*12,0)),0)</f>
        <v>0</v>
      </c>
    </row>
    <row r="21" spans="1:13" ht="4.5" customHeight="1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</row>
    <row r="22" spans="1:13" ht="24.75" customHeight="1">
      <c r="A22" s="27" t="s">
        <v>27</v>
      </c>
      <c r="B22" s="143"/>
      <c r="C22" s="143"/>
      <c r="D22" s="143"/>
      <c r="E22" s="143"/>
      <c r="F22" s="143"/>
      <c r="G22" s="143"/>
      <c r="H22" s="143"/>
      <c r="I22" s="143"/>
      <c r="J22" s="52" t="s">
        <v>22</v>
      </c>
      <c r="K22" s="93"/>
      <c r="L22" s="93"/>
      <c r="M22" s="93"/>
    </row>
    <row r="23" spans="1:13" ht="4.5" customHeight="1">
      <c r="A23" s="162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</row>
    <row r="24" spans="1:13" ht="21" customHeight="1">
      <c r="A24" s="75" t="s">
        <v>125</v>
      </c>
      <c r="B24" s="75"/>
      <c r="C24" s="75"/>
      <c r="D24" s="141"/>
      <c r="E24" s="141"/>
      <c r="F24" s="141"/>
      <c r="G24" s="141"/>
      <c r="H24" s="141"/>
      <c r="I24" s="141"/>
      <c r="J24" s="141"/>
      <c r="K24" s="141"/>
      <c r="L24" s="141"/>
      <c r="M24" s="141"/>
    </row>
    <row r="25" spans="1:14" ht="21" customHeight="1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9"/>
    </row>
    <row r="26" spans="1:14" ht="21" customHeight="1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9"/>
    </row>
    <row r="27" spans="1:14" ht="21" customHeight="1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9"/>
    </row>
    <row r="28" spans="1:14" ht="3" customHeight="1" thickBot="1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9"/>
    </row>
    <row r="29" spans="1:13" ht="3" customHeight="1">
      <c r="A29" s="158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</row>
    <row r="30" spans="1:13" ht="18" customHeight="1">
      <c r="A30" s="103" t="s">
        <v>121</v>
      </c>
      <c r="B30" s="103"/>
      <c r="C30" s="10"/>
      <c r="D30" s="142" t="s">
        <v>29</v>
      </c>
      <c r="E30" s="142"/>
      <c r="F30" s="142"/>
      <c r="G30" s="142"/>
      <c r="H30" s="142"/>
      <c r="I30" s="142"/>
      <c r="J30" s="5"/>
      <c r="K30" s="5"/>
      <c r="L30" s="6"/>
      <c r="M30" s="6"/>
    </row>
    <row r="31" spans="1:13" ht="4.5" customHeight="1">
      <c r="A31" s="161"/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</row>
    <row r="32" spans="1:13" ht="24.75" customHeight="1">
      <c r="A32" s="22" t="s">
        <v>28</v>
      </c>
      <c r="B32" s="26"/>
      <c r="C32" s="23" t="s">
        <v>4</v>
      </c>
      <c r="D32" s="127"/>
      <c r="E32" s="127"/>
      <c r="F32" s="127"/>
      <c r="G32" s="127"/>
      <c r="H32" s="127"/>
      <c r="I32" s="127"/>
      <c r="J32" s="52" t="s">
        <v>129</v>
      </c>
      <c r="K32" s="48"/>
      <c r="L32" s="52" t="s">
        <v>130</v>
      </c>
      <c r="M32" s="47"/>
    </row>
    <row r="33" spans="1:13" ht="4.5" customHeight="1">
      <c r="A33" s="160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</row>
    <row r="34" spans="1:13" ht="27" customHeight="1">
      <c r="A34" s="38" t="s">
        <v>27</v>
      </c>
      <c r="B34" s="94"/>
      <c r="C34" s="94"/>
      <c r="D34" s="94"/>
      <c r="E34" s="94"/>
      <c r="F34" s="94"/>
      <c r="G34" s="94"/>
      <c r="H34" s="94"/>
      <c r="I34" s="94"/>
      <c r="J34" s="52" t="s">
        <v>22</v>
      </c>
      <c r="K34" s="93"/>
      <c r="L34" s="93"/>
      <c r="M34" s="93"/>
    </row>
    <row r="35" spans="1:13" s="7" customFormat="1" ht="6" customHeight="1">
      <c r="A35" s="164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</row>
    <row r="36" spans="1:13" s="7" customFormat="1" ht="29.25" customHeight="1">
      <c r="A36" s="38" t="s">
        <v>23</v>
      </c>
      <c r="B36" s="94"/>
      <c r="C36" s="94"/>
      <c r="D36" s="94"/>
      <c r="E36" s="94"/>
      <c r="F36" s="94"/>
      <c r="G36" s="94"/>
      <c r="H36" s="94"/>
      <c r="I36" s="94"/>
      <c r="J36" s="52" t="s">
        <v>3</v>
      </c>
      <c r="K36" s="137"/>
      <c r="L36" s="137"/>
      <c r="M36" s="137"/>
    </row>
    <row r="37" spans="1:13" s="7" customFormat="1" ht="6" customHeight="1">
      <c r="A37" s="164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</row>
    <row r="38" spans="1:13" ht="27" customHeight="1">
      <c r="A38" s="95" t="s">
        <v>127</v>
      </c>
      <c r="B38" s="95"/>
      <c r="C38" s="55"/>
      <c r="D38" s="39"/>
      <c r="E38" s="83" t="s">
        <v>24</v>
      </c>
      <c r="F38" s="83"/>
      <c r="G38" s="57"/>
      <c r="H38" s="83" t="s">
        <v>132</v>
      </c>
      <c r="I38" s="83"/>
      <c r="J38" s="83"/>
      <c r="K38" s="87">
        <f>(C38*(G38/100))+C38</f>
        <v>0</v>
      </c>
      <c r="L38" s="87"/>
      <c r="M38" s="87"/>
    </row>
    <row r="39" spans="1:13" s="7" customFormat="1" ht="5.25" customHeight="1">
      <c r="A39" s="165"/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</row>
    <row r="40" spans="1:13" ht="27" customHeight="1">
      <c r="A40" s="95" t="s">
        <v>44</v>
      </c>
      <c r="B40" s="95"/>
      <c r="C40" s="53">
        <f>D51</f>
        <v>0</v>
      </c>
      <c r="E40" s="83" t="s">
        <v>128</v>
      </c>
      <c r="F40" s="83"/>
      <c r="G40" s="87">
        <f>C40*C38</f>
        <v>0</v>
      </c>
      <c r="H40" s="87"/>
      <c r="I40" s="83" t="s">
        <v>51</v>
      </c>
      <c r="J40" s="83"/>
      <c r="K40" s="152"/>
      <c r="L40" s="152"/>
      <c r="M40" s="152"/>
    </row>
    <row r="41" spans="1:13" ht="7.5" customHeight="1" thickBot="1">
      <c r="A41" s="166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</row>
    <row r="42" spans="1:13" ht="3" customHeight="1">
      <c r="A42" s="31"/>
      <c r="B42" s="30"/>
      <c r="C42" s="30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ht="20.25" customHeight="1" thickBot="1">
      <c r="A43" s="103" t="s">
        <v>35</v>
      </c>
      <c r="B43" s="103"/>
      <c r="C43" s="129"/>
      <c r="D43" s="129"/>
      <c r="E43" s="31"/>
      <c r="F43" s="103" t="s">
        <v>90</v>
      </c>
      <c r="G43" s="103"/>
      <c r="H43" s="103"/>
      <c r="I43" s="103"/>
      <c r="J43" s="103"/>
      <c r="K43" s="103"/>
      <c r="L43" s="103"/>
      <c r="M43" s="103"/>
    </row>
    <row r="44" spans="1:16" s="11" customFormat="1" ht="19.5" customHeight="1" thickBot="1">
      <c r="A44" s="91" t="s">
        <v>41</v>
      </c>
      <c r="B44" s="92"/>
      <c r="C44" s="92"/>
      <c r="D44" s="59" t="s">
        <v>40</v>
      </c>
      <c r="F44" s="88"/>
      <c r="G44" s="88"/>
      <c r="H44" s="88"/>
      <c r="I44" s="88"/>
      <c r="J44" s="88"/>
      <c r="K44" s="88"/>
      <c r="L44" s="88"/>
      <c r="M44" s="88"/>
      <c r="N44" s="40"/>
      <c r="O44" s="40"/>
      <c r="P44" s="40"/>
    </row>
    <row r="45" spans="1:13" s="11" customFormat="1" ht="21" customHeight="1">
      <c r="A45" s="146" t="s">
        <v>36</v>
      </c>
      <c r="B45" s="147"/>
      <c r="C45" s="148"/>
      <c r="D45" s="71"/>
      <c r="E45" s="49"/>
      <c r="F45" s="88"/>
      <c r="G45" s="88"/>
      <c r="H45" s="88"/>
      <c r="I45" s="88"/>
      <c r="J45" s="88"/>
      <c r="K45" s="88"/>
      <c r="L45" s="88"/>
      <c r="M45" s="88"/>
    </row>
    <row r="46" spans="1:13" s="11" customFormat="1" ht="21" customHeight="1">
      <c r="A46" s="130" t="s">
        <v>37</v>
      </c>
      <c r="B46" s="131"/>
      <c r="C46" s="132"/>
      <c r="D46" s="72"/>
      <c r="E46" s="49"/>
      <c r="F46" s="88"/>
      <c r="G46" s="88"/>
      <c r="H46" s="88"/>
      <c r="I46" s="88"/>
      <c r="J46" s="88"/>
      <c r="K46" s="88"/>
      <c r="L46" s="88"/>
      <c r="M46" s="88"/>
    </row>
    <row r="47" spans="1:13" s="11" customFormat="1" ht="21" customHeight="1">
      <c r="A47" s="130" t="s">
        <v>38</v>
      </c>
      <c r="B47" s="131"/>
      <c r="C47" s="132"/>
      <c r="D47" s="72"/>
      <c r="E47" s="49"/>
      <c r="F47" s="88"/>
      <c r="G47" s="88"/>
      <c r="H47" s="88"/>
      <c r="I47" s="88"/>
      <c r="J47" s="88"/>
      <c r="K47" s="88"/>
      <c r="L47" s="88"/>
      <c r="M47" s="88"/>
    </row>
    <row r="48" spans="1:13" s="11" customFormat="1" ht="21" customHeight="1">
      <c r="A48" s="130" t="s">
        <v>47</v>
      </c>
      <c r="B48" s="131"/>
      <c r="C48" s="132"/>
      <c r="D48" s="72"/>
      <c r="E48" s="49"/>
      <c r="F48" s="88"/>
      <c r="G48" s="88"/>
      <c r="H48" s="88"/>
      <c r="I48" s="88"/>
      <c r="J48" s="88"/>
      <c r="K48" s="88"/>
      <c r="L48" s="88"/>
      <c r="M48" s="88"/>
    </row>
    <row r="49" spans="1:13" s="11" customFormat="1" ht="21" customHeight="1" thickBot="1">
      <c r="A49" s="96" t="s">
        <v>39</v>
      </c>
      <c r="B49" s="97"/>
      <c r="C49" s="98"/>
      <c r="D49" s="73"/>
      <c r="E49" s="49"/>
      <c r="F49" s="88"/>
      <c r="G49" s="88"/>
      <c r="H49" s="88"/>
      <c r="I49" s="88"/>
      <c r="J49" s="88"/>
      <c r="K49" s="88"/>
      <c r="L49" s="88"/>
      <c r="M49" s="88"/>
    </row>
    <row r="50" spans="1:13" s="11" customFormat="1" ht="21" customHeight="1" thickBot="1">
      <c r="A50" s="106" t="s">
        <v>43</v>
      </c>
      <c r="B50" s="107"/>
      <c r="C50" s="108"/>
      <c r="D50" s="74">
        <f>SUM(D45:D49)</f>
        <v>0</v>
      </c>
      <c r="E50" s="45"/>
      <c r="F50" s="88"/>
      <c r="G50" s="88"/>
      <c r="H50" s="88"/>
      <c r="I50" s="88"/>
      <c r="J50" s="88"/>
      <c r="K50" s="88"/>
      <c r="L50" s="88"/>
      <c r="M50" s="88"/>
    </row>
    <row r="51" spans="1:13" s="11" customFormat="1" ht="21" customHeight="1" thickBot="1">
      <c r="A51" s="106" t="s">
        <v>42</v>
      </c>
      <c r="B51" s="107"/>
      <c r="C51" s="108"/>
      <c r="D51" s="51">
        <f>D50/60</f>
        <v>0</v>
      </c>
      <c r="E51" s="46"/>
      <c r="F51" s="88"/>
      <c r="G51" s="88"/>
      <c r="H51" s="88"/>
      <c r="I51" s="88"/>
      <c r="J51" s="88"/>
      <c r="K51" s="88"/>
      <c r="L51" s="88"/>
      <c r="M51" s="88"/>
    </row>
    <row r="52" spans="1:13" s="11" customFormat="1" ht="3" customHeight="1" thickBot="1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</row>
    <row r="53" spans="1:13" s="11" customFormat="1" ht="7.5" customHeight="1">
      <c r="A53" s="155"/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</row>
    <row r="54" spans="1:14" ht="18" customHeight="1" thickBot="1">
      <c r="A54" s="84" t="s">
        <v>20</v>
      </c>
      <c r="B54" s="84"/>
      <c r="C54" s="61"/>
      <c r="D54" s="61"/>
      <c r="E54" s="20"/>
      <c r="F54" s="20"/>
      <c r="G54" s="20"/>
      <c r="H54" s="133" t="s">
        <v>15</v>
      </c>
      <c r="I54" s="133"/>
      <c r="J54" s="20"/>
      <c r="K54" s="20"/>
      <c r="N54" s="20"/>
    </row>
    <row r="55" spans="1:9" ht="17.25" customHeight="1" thickBot="1">
      <c r="A55" s="77" t="s">
        <v>25</v>
      </c>
      <c r="B55" s="78"/>
      <c r="C55" s="78"/>
      <c r="D55" s="79"/>
      <c r="E55" s="80" t="s">
        <v>10</v>
      </c>
      <c r="F55" s="81"/>
      <c r="H55" s="11"/>
      <c r="I55" s="11"/>
    </row>
    <row r="56" spans="1:12" ht="21" customHeight="1">
      <c r="A56" s="149" t="s">
        <v>128</v>
      </c>
      <c r="B56" s="150"/>
      <c r="C56" s="150"/>
      <c r="D56" s="150"/>
      <c r="E56" s="134">
        <f>IF(G40=0,"",G40)</f>
      </c>
      <c r="F56" s="135"/>
      <c r="H56" s="153"/>
      <c r="I56" s="153"/>
      <c r="J56" s="41"/>
      <c r="K56" s="86"/>
      <c r="L56" s="86"/>
    </row>
    <row r="57" spans="1:12" ht="21" customHeight="1">
      <c r="A57" s="99" t="s">
        <v>51</v>
      </c>
      <c r="B57" s="100"/>
      <c r="C57" s="100"/>
      <c r="D57" s="100"/>
      <c r="E57" s="104">
        <f>IF(K40=0,"",K40)</f>
      </c>
      <c r="F57" s="105"/>
      <c r="H57" s="136" t="s">
        <v>17</v>
      </c>
      <c r="I57" s="136"/>
      <c r="J57" s="60"/>
      <c r="K57" s="145" t="s">
        <v>18</v>
      </c>
      <c r="L57" s="145"/>
    </row>
    <row r="58" spans="1:9" ht="21" customHeight="1">
      <c r="A58" s="99" t="s">
        <v>50</v>
      </c>
      <c r="B58" s="100"/>
      <c r="C58" s="100"/>
      <c r="D58" s="100"/>
      <c r="E58" s="104">
        <f>IF(SUM(E56:F57)=0,"",SUM(E56:F57))</f>
      </c>
      <c r="F58" s="105"/>
      <c r="H58" s="11"/>
      <c r="I58" s="11"/>
    </row>
    <row r="59" spans="1:9" ht="21" customHeight="1">
      <c r="A59" s="99" t="s">
        <v>24</v>
      </c>
      <c r="B59" s="100"/>
      <c r="C59" s="100"/>
      <c r="D59" s="100"/>
      <c r="E59" s="101">
        <f>IF(G38="","",G38)</f>
      </c>
      <c r="F59" s="102"/>
      <c r="H59" s="11"/>
      <c r="I59" s="11"/>
    </row>
    <row r="60" spans="1:13" ht="22.5" customHeight="1" thickBot="1">
      <c r="A60" s="116" t="s">
        <v>49</v>
      </c>
      <c r="B60" s="117"/>
      <c r="C60" s="117"/>
      <c r="D60" s="117"/>
      <c r="E60" s="118">
        <f>IF(E58="","",(E58/100*E59)+E58)</f>
      </c>
      <c r="F60" s="119"/>
      <c r="H60" s="11"/>
      <c r="I60" s="11"/>
      <c r="J60" s="154" t="s">
        <v>16</v>
      </c>
      <c r="K60" s="154"/>
      <c r="L60" s="154"/>
      <c r="M60" s="154"/>
    </row>
    <row r="61" spans="1:13" ht="21.75" customHeight="1" thickBot="1">
      <c r="A61" s="114" t="s">
        <v>21</v>
      </c>
      <c r="B61" s="115"/>
      <c r="C61" s="115"/>
      <c r="D61" s="115"/>
      <c r="E61" s="112">
        <f>IF(ISERR(ROUND(E60,0)),"",ROUND(E60,0))</f>
      </c>
      <c r="F61" s="113"/>
      <c r="G61" s="21"/>
      <c r="J61" s="136" t="s">
        <v>19</v>
      </c>
      <c r="K61" s="136"/>
      <c r="L61" s="136"/>
      <c r="M61" s="136"/>
    </row>
    <row r="62" spans="1:13" ht="9.75" customHeight="1" thickBot="1">
      <c r="A62" s="168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</row>
    <row r="63" spans="1:16" ht="18" customHeight="1">
      <c r="A63" s="84" t="s">
        <v>46</v>
      </c>
      <c r="B63" s="84"/>
      <c r="C63" s="19"/>
      <c r="D63" s="19"/>
      <c r="E63" s="19"/>
      <c r="F63" s="19"/>
      <c r="G63" s="15"/>
      <c r="H63" s="13"/>
      <c r="I63" s="13"/>
      <c r="J63" s="13"/>
      <c r="K63" s="13"/>
      <c r="L63" s="13"/>
      <c r="M63" s="13"/>
      <c r="N63" s="14"/>
      <c r="O63" s="16"/>
      <c r="P63" s="16"/>
    </row>
    <row r="64" spans="1:16" ht="21" customHeight="1">
      <c r="A64" s="120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42"/>
      <c r="O64" s="42"/>
      <c r="P64" s="42"/>
    </row>
    <row r="65" spans="1:16" ht="21" customHeight="1">
      <c r="A65" s="111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42"/>
      <c r="O65" s="42"/>
      <c r="P65" s="42"/>
    </row>
    <row r="66" spans="1:16" ht="21" customHeight="1">
      <c r="A66" s="111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42"/>
      <c r="O66" s="42"/>
      <c r="P66" s="42"/>
    </row>
    <row r="67" spans="1:16" ht="68.25" customHeight="1">
      <c r="A67" s="151" t="s">
        <v>6</v>
      </c>
      <c r="B67" s="151"/>
      <c r="C67" s="82"/>
      <c r="D67" s="82"/>
      <c r="G67" s="17"/>
      <c r="H67" s="109"/>
      <c r="I67" s="109"/>
      <c r="J67" s="109"/>
      <c r="N67" s="43"/>
      <c r="O67" s="43"/>
      <c r="P67" s="43"/>
    </row>
    <row r="68" spans="1:16" ht="43.5" customHeight="1">
      <c r="A68" s="13"/>
      <c r="B68" s="13"/>
      <c r="C68" s="13"/>
      <c r="D68" s="13"/>
      <c r="E68" s="18" t="s">
        <v>16</v>
      </c>
      <c r="F68" s="18"/>
      <c r="G68" s="18"/>
      <c r="H68" s="110" t="s">
        <v>8</v>
      </c>
      <c r="I68" s="110"/>
      <c r="J68" s="110"/>
      <c r="N68" s="17"/>
      <c r="O68" s="17"/>
      <c r="P68" s="17"/>
    </row>
    <row r="69" ht="16.5" customHeight="1">
      <c r="L69" s="32"/>
    </row>
    <row r="70" spans="1:16" ht="18" customHeight="1">
      <c r="A70" s="84" t="s">
        <v>91</v>
      </c>
      <c r="B70" s="84"/>
      <c r="C70" s="19"/>
      <c r="D70" s="19"/>
      <c r="E70" s="19"/>
      <c r="F70" s="19"/>
      <c r="G70" s="15"/>
      <c r="H70" s="13"/>
      <c r="I70" s="13"/>
      <c r="J70" s="13"/>
      <c r="K70" s="13"/>
      <c r="L70" s="13"/>
      <c r="M70" s="13"/>
      <c r="N70" s="14"/>
      <c r="O70" s="16"/>
      <c r="P70" s="16"/>
    </row>
    <row r="71" spans="1:13" ht="24.75" customHeight="1">
      <c r="A71" s="85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24.75" customHeight="1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24.75" customHeight="1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24.75" customHeight="1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24.75" customHeight="1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24.75" customHeight="1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24.75" customHeight="1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24.75" customHeight="1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24.75" customHeight="1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24.75" customHeight="1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24.75" customHeight="1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24.75" customHeight="1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</row>
    <row r="83" spans="1:13" ht="24.75" customHeight="1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</row>
    <row r="84" spans="1:13" ht="24.75" customHeight="1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</row>
    <row r="85" spans="1:13" ht="24.75" customHeight="1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</row>
    <row r="86" spans="1:13" ht="24.75" customHeight="1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</row>
    <row r="87" spans="1:13" ht="24.75" customHeight="1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</row>
    <row r="88" spans="1:13" ht="24.75" customHeight="1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</row>
    <row r="89" spans="1:13" ht="24.75" customHeight="1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</row>
    <row r="91" spans="1:13" ht="12.75">
      <c r="A91" s="32" t="s">
        <v>45</v>
      </c>
      <c r="M91" s="32" t="s">
        <v>133</v>
      </c>
    </row>
  </sheetData>
  <sheetProtection password="D182" sheet="1"/>
  <mergeCells count="131">
    <mergeCell ref="A39:M39"/>
    <mergeCell ref="A41:M41"/>
    <mergeCell ref="A52:M52"/>
    <mergeCell ref="A62:M62"/>
    <mergeCell ref="A28:M28"/>
    <mergeCell ref="A29:M29"/>
    <mergeCell ref="A31:M31"/>
    <mergeCell ref="A33:M33"/>
    <mergeCell ref="A35:M35"/>
    <mergeCell ref="A37:M37"/>
    <mergeCell ref="A14:M14"/>
    <mergeCell ref="A15:M15"/>
    <mergeCell ref="A17:M17"/>
    <mergeCell ref="A19:M19"/>
    <mergeCell ref="A21:M21"/>
    <mergeCell ref="A23:M23"/>
    <mergeCell ref="A3:M3"/>
    <mergeCell ref="A5:M5"/>
    <mergeCell ref="A6:M6"/>
    <mergeCell ref="A8:M8"/>
    <mergeCell ref="A10:M10"/>
    <mergeCell ref="A12:M12"/>
    <mergeCell ref="A67:B67"/>
    <mergeCell ref="A25:M25"/>
    <mergeCell ref="K40:M40"/>
    <mergeCell ref="H56:I56"/>
    <mergeCell ref="J60:M60"/>
    <mergeCell ref="J61:M61"/>
    <mergeCell ref="D30:I30"/>
    <mergeCell ref="D32:I32"/>
    <mergeCell ref="A53:M53"/>
    <mergeCell ref="A38:B38"/>
    <mergeCell ref="H38:J38"/>
    <mergeCell ref="A26:M26"/>
    <mergeCell ref="B34:I34"/>
    <mergeCell ref="K57:L57"/>
    <mergeCell ref="A45:C45"/>
    <mergeCell ref="A30:B30"/>
    <mergeCell ref="A46:C46"/>
    <mergeCell ref="A48:C48"/>
    <mergeCell ref="A27:M27"/>
    <mergeCell ref="A56:D56"/>
    <mergeCell ref="K36:M36"/>
    <mergeCell ref="A16:B16"/>
    <mergeCell ref="A4:C4"/>
    <mergeCell ref="E9:I9"/>
    <mergeCell ref="H4:I4"/>
    <mergeCell ref="K4:M4"/>
    <mergeCell ref="D24:M24"/>
    <mergeCell ref="D16:I16"/>
    <mergeCell ref="K22:M22"/>
    <mergeCell ref="B22:I22"/>
    <mergeCell ref="A63:B63"/>
    <mergeCell ref="A43:B43"/>
    <mergeCell ref="C43:D43"/>
    <mergeCell ref="A51:C51"/>
    <mergeCell ref="A47:C47"/>
    <mergeCell ref="H54:I54"/>
    <mergeCell ref="E56:F56"/>
    <mergeCell ref="F51:M51"/>
    <mergeCell ref="A58:D58"/>
    <mergeCell ref="H57:I57"/>
    <mergeCell ref="A2:M2"/>
    <mergeCell ref="K20:M20"/>
    <mergeCell ref="K18:M18"/>
    <mergeCell ref="K11:M11"/>
    <mergeCell ref="K9:M9"/>
    <mergeCell ref="E4:G4"/>
    <mergeCell ref="D18:I18"/>
    <mergeCell ref="B11:G11"/>
    <mergeCell ref="B9:C9"/>
    <mergeCell ref="A7:B7"/>
    <mergeCell ref="H67:J67"/>
    <mergeCell ref="H68:J68"/>
    <mergeCell ref="A65:M65"/>
    <mergeCell ref="E57:F57"/>
    <mergeCell ref="E61:F61"/>
    <mergeCell ref="A61:D61"/>
    <mergeCell ref="A60:D60"/>
    <mergeCell ref="E60:F60"/>
    <mergeCell ref="A66:M66"/>
    <mergeCell ref="A64:M64"/>
    <mergeCell ref="A49:C49"/>
    <mergeCell ref="F47:M47"/>
    <mergeCell ref="A59:D59"/>
    <mergeCell ref="E59:F59"/>
    <mergeCell ref="F43:M43"/>
    <mergeCell ref="E58:F58"/>
    <mergeCell ref="A57:D57"/>
    <mergeCell ref="A50:C50"/>
    <mergeCell ref="A54:B54"/>
    <mergeCell ref="K1:L1"/>
    <mergeCell ref="A44:C44"/>
    <mergeCell ref="F45:M45"/>
    <mergeCell ref="F46:M46"/>
    <mergeCell ref="F44:M44"/>
    <mergeCell ref="G40:H40"/>
    <mergeCell ref="K34:M34"/>
    <mergeCell ref="B36:I36"/>
    <mergeCell ref="A40:B40"/>
    <mergeCell ref="I40:J40"/>
    <mergeCell ref="A70:B70"/>
    <mergeCell ref="A71:M71"/>
    <mergeCell ref="A72:M72"/>
    <mergeCell ref="A73:M73"/>
    <mergeCell ref="K56:L56"/>
    <mergeCell ref="K38:M38"/>
    <mergeCell ref="E40:F40"/>
    <mergeCell ref="F48:M48"/>
    <mergeCell ref="F49:M49"/>
    <mergeCell ref="F50:M50"/>
    <mergeCell ref="A88:M88"/>
    <mergeCell ref="A78:M78"/>
    <mergeCell ref="A79:M79"/>
    <mergeCell ref="A80:M80"/>
    <mergeCell ref="A81:M81"/>
    <mergeCell ref="E38:F38"/>
    <mergeCell ref="A74:M74"/>
    <mergeCell ref="A75:M75"/>
    <mergeCell ref="A76:M76"/>
    <mergeCell ref="A77:M77"/>
    <mergeCell ref="A89:M89"/>
    <mergeCell ref="A55:D55"/>
    <mergeCell ref="E55:F55"/>
    <mergeCell ref="A85:M85"/>
    <mergeCell ref="A82:M82"/>
    <mergeCell ref="A83:M83"/>
    <mergeCell ref="A84:M84"/>
    <mergeCell ref="C67:D67"/>
    <mergeCell ref="A86:M86"/>
    <mergeCell ref="A87:M87"/>
  </mergeCells>
  <dataValidations count="2">
    <dataValidation type="list" allowBlank="1" showInputMessage="1" showErrorMessage="1" sqref="B20">
      <formula1>"6,12,24,48,60"</formula1>
    </dataValidation>
    <dataValidation type="textLength" allowBlank="1" showInputMessage="1" showErrorMessage="1" error="Číslo pojištěnce musí mít 9 nebo 10 znaků, bez lomítka." sqref="K9:M9">
      <formula1>9</formula1>
      <formula2>10</formula2>
    </dataValidation>
  </dataValidations>
  <printOptions horizontalCentered="1"/>
  <pageMargins left="0.32" right="0.29" top="0.31" bottom="0.34" header="0.26" footer="0.26"/>
  <pageSetup fitToHeight="2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4"/>
  <sheetViews>
    <sheetView zoomScalePageLayoutView="0" workbookViewId="0" topLeftCell="A4">
      <selection activeCell="B22" sqref="B22"/>
    </sheetView>
  </sheetViews>
  <sheetFormatPr defaultColWidth="9.140625" defaultRowHeight="12.75"/>
  <cols>
    <col min="1" max="1" width="32.8515625" style="65" customWidth="1"/>
    <col min="2" max="2" width="73.421875" style="65" customWidth="1"/>
    <col min="3" max="3" width="15.140625" style="68" customWidth="1"/>
    <col min="4" max="16384" width="9.140625" style="65" customWidth="1"/>
  </cols>
  <sheetData>
    <row r="1" spans="1:4" ht="33.75" customHeight="1">
      <c r="A1" s="62" t="s">
        <v>75</v>
      </c>
      <c r="B1" s="62" t="s">
        <v>76</v>
      </c>
      <c r="C1" s="63" t="s">
        <v>123</v>
      </c>
      <c r="D1" s="64" t="s">
        <v>124</v>
      </c>
    </row>
    <row r="2" spans="1:3" ht="12.75">
      <c r="A2" s="66" t="s">
        <v>97</v>
      </c>
      <c r="B2" s="67"/>
      <c r="C2" s="68" t="s">
        <v>53</v>
      </c>
    </row>
    <row r="3" spans="1:2" ht="12.75">
      <c r="A3" s="66"/>
      <c r="B3" s="67"/>
    </row>
    <row r="4" spans="1:3" ht="12.75">
      <c r="A4" s="66" t="s">
        <v>32</v>
      </c>
      <c r="B4" s="67"/>
      <c r="C4" s="68" t="s">
        <v>56</v>
      </c>
    </row>
    <row r="5" spans="1:3" ht="12.75">
      <c r="A5" s="66" t="s">
        <v>119</v>
      </c>
      <c r="C5" s="68" t="s">
        <v>53</v>
      </c>
    </row>
    <row r="6" ht="12.75">
      <c r="A6" s="66"/>
    </row>
    <row r="7" ht="12.75">
      <c r="A7" s="66" t="s">
        <v>60</v>
      </c>
    </row>
    <row r="8" spans="1:3" ht="12.75">
      <c r="A8" s="69" t="s">
        <v>71</v>
      </c>
      <c r="C8" s="70" t="s">
        <v>53</v>
      </c>
    </row>
    <row r="9" spans="1:3" ht="12.75">
      <c r="A9" s="69" t="s">
        <v>96</v>
      </c>
      <c r="C9" s="70" t="s">
        <v>53</v>
      </c>
    </row>
    <row r="10" spans="1:3" ht="12.75">
      <c r="A10" s="65" t="s">
        <v>98</v>
      </c>
      <c r="B10" s="65" t="s">
        <v>54</v>
      </c>
      <c r="C10" s="68" t="s">
        <v>53</v>
      </c>
    </row>
    <row r="11" spans="1:3" ht="12.75">
      <c r="A11" s="69" t="s">
        <v>99</v>
      </c>
      <c r="B11" s="69" t="s">
        <v>100</v>
      </c>
      <c r="C11" s="70" t="s">
        <v>53</v>
      </c>
    </row>
    <row r="12" spans="1:3" ht="12.75">
      <c r="A12" s="69" t="s">
        <v>101</v>
      </c>
      <c r="B12" s="69" t="s">
        <v>102</v>
      </c>
      <c r="C12" s="70" t="s">
        <v>53</v>
      </c>
    </row>
    <row r="13" spans="1:3" ht="12.75">
      <c r="A13" s="65" t="s">
        <v>87</v>
      </c>
      <c r="B13" s="65" t="s">
        <v>55</v>
      </c>
      <c r="C13" s="68" t="s">
        <v>56</v>
      </c>
    </row>
    <row r="14" spans="1:3" ht="12.75">
      <c r="A14" s="65" t="s">
        <v>103</v>
      </c>
      <c r="B14" s="65" t="s">
        <v>57</v>
      </c>
      <c r="C14" s="68" t="s">
        <v>53</v>
      </c>
    </row>
    <row r="16" spans="1:3" ht="12.75">
      <c r="A16" s="66" t="s">
        <v>31</v>
      </c>
      <c r="B16" s="69"/>
      <c r="C16" s="70"/>
    </row>
    <row r="17" spans="1:3" ht="12.75">
      <c r="A17" s="69" t="s">
        <v>104</v>
      </c>
      <c r="B17" s="65" t="s">
        <v>59</v>
      </c>
      <c r="C17" s="70" t="s">
        <v>122</v>
      </c>
    </row>
    <row r="18" spans="1:3" ht="12.75">
      <c r="A18" s="69" t="s">
        <v>105</v>
      </c>
      <c r="B18" s="65" t="s">
        <v>58</v>
      </c>
      <c r="C18" s="70" t="s">
        <v>122</v>
      </c>
    </row>
    <row r="19" spans="1:3" ht="12.75">
      <c r="A19" s="69" t="s">
        <v>106</v>
      </c>
      <c r="B19" s="69" t="s">
        <v>107</v>
      </c>
      <c r="C19" s="70" t="s">
        <v>122</v>
      </c>
    </row>
    <row r="20" spans="1:3" ht="12.75">
      <c r="A20" s="69" t="s">
        <v>108</v>
      </c>
      <c r="B20" s="69" t="s">
        <v>109</v>
      </c>
      <c r="C20" s="70" t="s">
        <v>122</v>
      </c>
    </row>
    <row r="21" spans="1:3" ht="12.75">
      <c r="A21" s="69" t="s">
        <v>78</v>
      </c>
      <c r="B21" s="69" t="s">
        <v>79</v>
      </c>
      <c r="C21" s="70" t="s">
        <v>122</v>
      </c>
    </row>
    <row r="22" spans="1:3" ht="12.75">
      <c r="A22" s="69" t="s">
        <v>77</v>
      </c>
      <c r="B22" s="65" t="s">
        <v>68</v>
      </c>
      <c r="C22" s="68" t="s">
        <v>67</v>
      </c>
    </row>
    <row r="23" spans="1:3" ht="12.75">
      <c r="A23" s="69" t="s">
        <v>80</v>
      </c>
      <c r="B23" s="69" t="s">
        <v>95</v>
      </c>
      <c r="C23" s="70" t="s">
        <v>122</v>
      </c>
    </row>
    <row r="24" spans="1:3" ht="12.75">
      <c r="A24" s="69" t="s">
        <v>62</v>
      </c>
      <c r="B24" s="69" t="s">
        <v>110</v>
      </c>
      <c r="C24" s="70" t="s">
        <v>122</v>
      </c>
    </row>
    <row r="25" spans="1:3" ht="12.75">
      <c r="A25" s="69" t="s">
        <v>63</v>
      </c>
      <c r="B25" s="69" t="s">
        <v>111</v>
      </c>
      <c r="C25" s="70" t="s">
        <v>122</v>
      </c>
    </row>
    <row r="26" spans="1:3" ht="12.75">
      <c r="A26" s="69" t="s">
        <v>34</v>
      </c>
      <c r="B26" s="69" t="s">
        <v>81</v>
      </c>
      <c r="C26" s="70" t="s">
        <v>122</v>
      </c>
    </row>
    <row r="28" ht="12.75">
      <c r="A28" s="66" t="s">
        <v>29</v>
      </c>
    </row>
    <row r="29" spans="1:3" ht="12.75">
      <c r="A29" s="69" t="s">
        <v>104</v>
      </c>
      <c r="B29" s="65" t="s">
        <v>59</v>
      </c>
      <c r="C29" s="68" t="s">
        <v>53</v>
      </c>
    </row>
    <row r="30" spans="1:3" ht="12.75">
      <c r="A30" s="69" t="s">
        <v>105</v>
      </c>
      <c r="B30" s="65" t="s">
        <v>58</v>
      </c>
      <c r="C30" s="68" t="s">
        <v>53</v>
      </c>
    </row>
    <row r="31" spans="1:3" ht="12.75">
      <c r="A31" s="69" t="s">
        <v>112</v>
      </c>
      <c r="B31" s="65" t="s">
        <v>131</v>
      </c>
      <c r="C31" s="68" t="s">
        <v>53</v>
      </c>
    </row>
    <row r="32" spans="1:3" ht="12.75">
      <c r="A32" s="69" t="s">
        <v>113</v>
      </c>
      <c r="B32" s="65" t="s">
        <v>131</v>
      </c>
      <c r="C32" s="68" t="s">
        <v>53</v>
      </c>
    </row>
    <row r="33" spans="1:3" ht="12.75">
      <c r="A33" s="65" t="s">
        <v>62</v>
      </c>
      <c r="B33" s="69" t="s">
        <v>82</v>
      </c>
      <c r="C33" s="68" t="s">
        <v>53</v>
      </c>
    </row>
    <row r="34" spans="1:3" ht="12.75">
      <c r="A34" s="65" t="s">
        <v>63</v>
      </c>
      <c r="B34" s="69" t="s">
        <v>86</v>
      </c>
      <c r="C34" s="68" t="s">
        <v>53</v>
      </c>
    </row>
    <row r="35" spans="1:3" ht="12.75">
      <c r="A35" s="65" t="s">
        <v>64</v>
      </c>
      <c r="B35" s="69" t="s">
        <v>114</v>
      </c>
      <c r="C35" s="68" t="s">
        <v>53</v>
      </c>
    </row>
    <row r="36" spans="1:3" ht="12.75">
      <c r="A36" s="65" t="s">
        <v>87</v>
      </c>
      <c r="B36" s="69" t="s">
        <v>88</v>
      </c>
      <c r="C36" s="68" t="s">
        <v>53</v>
      </c>
    </row>
    <row r="37" spans="1:3" ht="12.75">
      <c r="A37" s="65" t="s">
        <v>89</v>
      </c>
      <c r="B37" s="69" t="s">
        <v>83</v>
      </c>
      <c r="C37" s="68" t="s">
        <v>53</v>
      </c>
    </row>
    <row r="38" spans="1:3" ht="12.75">
      <c r="A38" s="65" t="s">
        <v>65</v>
      </c>
      <c r="B38" s="69" t="s">
        <v>84</v>
      </c>
      <c r="C38" s="68" t="s">
        <v>53</v>
      </c>
    </row>
    <row r="39" spans="1:3" ht="12.75">
      <c r="A39" s="69" t="s">
        <v>115</v>
      </c>
      <c r="C39" s="68" t="s">
        <v>67</v>
      </c>
    </row>
    <row r="40" spans="1:3" ht="12.75">
      <c r="A40" s="65" t="s">
        <v>66</v>
      </c>
      <c r="C40" s="70" t="s">
        <v>67</v>
      </c>
    </row>
    <row r="41" spans="1:3" ht="12.75">
      <c r="A41" s="69" t="s">
        <v>116</v>
      </c>
      <c r="C41" s="70" t="s">
        <v>67</v>
      </c>
    </row>
    <row r="42" spans="1:3" ht="12.75">
      <c r="A42" s="69" t="s">
        <v>117</v>
      </c>
      <c r="B42" s="69" t="s">
        <v>118</v>
      </c>
      <c r="C42" s="70" t="s">
        <v>53</v>
      </c>
    </row>
    <row r="44" spans="1:3" s="69" customFormat="1" ht="12.75">
      <c r="A44" s="66" t="s">
        <v>35</v>
      </c>
      <c r="B44" s="69" t="s">
        <v>85</v>
      </c>
      <c r="C44" s="70"/>
    </row>
    <row r="45" spans="1:3" s="69" customFormat="1" ht="12.75">
      <c r="A45" s="69" t="s">
        <v>36</v>
      </c>
      <c r="C45" s="70" t="s">
        <v>53</v>
      </c>
    </row>
    <row r="46" spans="1:3" s="69" customFormat="1" ht="12.75">
      <c r="A46" s="69" t="s">
        <v>37</v>
      </c>
      <c r="C46" s="70" t="s">
        <v>53</v>
      </c>
    </row>
    <row r="47" spans="1:3" s="69" customFormat="1" ht="12.75">
      <c r="A47" s="69" t="s">
        <v>38</v>
      </c>
      <c r="C47" s="70" t="s">
        <v>53</v>
      </c>
    </row>
    <row r="48" spans="1:3" s="69" customFormat="1" ht="12.75">
      <c r="A48" s="69" t="s">
        <v>47</v>
      </c>
      <c r="B48" s="69" t="s">
        <v>120</v>
      </c>
      <c r="C48" s="70" t="s">
        <v>53</v>
      </c>
    </row>
    <row r="49" spans="1:3" s="69" customFormat="1" ht="12.75">
      <c r="A49" s="69" t="s">
        <v>39</v>
      </c>
      <c r="C49" s="70" t="s">
        <v>53</v>
      </c>
    </row>
    <row r="50" spans="1:3" s="69" customFormat="1" ht="12.75">
      <c r="A50" s="69" t="s">
        <v>43</v>
      </c>
      <c r="C50" s="70" t="s">
        <v>67</v>
      </c>
    </row>
    <row r="51" spans="1:3" s="69" customFormat="1" ht="12.75">
      <c r="A51" s="69" t="s">
        <v>42</v>
      </c>
      <c r="B51" s="65"/>
      <c r="C51" s="70" t="s">
        <v>67</v>
      </c>
    </row>
    <row r="52" s="69" customFormat="1" ht="12.75"/>
    <row r="53" spans="1:3" ht="12.75">
      <c r="A53" s="66" t="s">
        <v>90</v>
      </c>
      <c r="B53" s="69" t="s">
        <v>61</v>
      </c>
      <c r="C53" s="70" t="s">
        <v>56</v>
      </c>
    </row>
    <row r="55" spans="1:3" ht="12.75">
      <c r="A55" s="66" t="s">
        <v>20</v>
      </c>
      <c r="B55" s="69"/>
      <c r="C55" s="70" t="s">
        <v>67</v>
      </c>
    </row>
    <row r="57" ht="12.75">
      <c r="A57" s="66" t="s">
        <v>69</v>
      </c>
    </row>
    <row r="58" spans="1:3" ht="12.75">
      <c r="A58" s="65" t="s">
        <v>71</v>
      </c>
      <c r="B58" s="65" t="s">
        <v>73</v>
      </c>
      <c r="C58" s="68" t="s">
        <v>53</v>
      </c>
    </row>
    <row r="59" spans="1:3" ht="12.75">
      <c r="A59" s="65" t="s">
        <v>70</v>
      </c>
      <c r="B59" s="65" t="s">
        <v>74</v>
      </c>
      <c r="C59" s="68" t="s">
        <v>53</v>
      </c>
    </row>
    <row r="60" spans="1:3" ht="12.75">
      <c r="A60" s="65" t="s">
        <v>72</v>
      </c>
      <c r="C60" s="70" t="s">
        <v>53</v>
      </c>
    </row>
    <row r="62" spans="1:3" ht="12.75">
      <c r="A62" s="66" t="s">
        <v>92</v>
      </c>
      <c r="B62" s="69" t="s">
        <v>93</v>
      </c>
      <c r="C62" s="70" t="s">
        <v>53</v>
      </c>
    </row>
    <row r="64" spans="1:3" ht="12.75">
      <c r="A64" s="66" t="s">
        <v>91</v>
      </c>
      <c r="B64" s="69" t="s">
        <v>94</v>
      </c>
      <c r="C64" s="70" t="s">
        <v>53</v>
      </c>
    </row>
  </sheetData>
  <sheetProtection password="D182" sheet="1"/>
  <printOptions/>
  <pageMargins left="0.25" right="0.25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KRT JmK Brno-město Fogl</dc:creator>
  <cp:keywords/>
  <dc:description/>
  <cp:lastModifiedBy>VZP ČR</cp:lastModifiedBy>
  <cp:lastPrinted>2014-12-03T09:23:47Z</cp:lastPrinted>
  <dcterms:created xsi:type="dcterms:W3CDTF">2007-10-17T06:32:42Z</dcterms:created>
  <dcterms:modified xsi:type="dcterms:W3CDTF">2014-12-03T14:37:16Z</dcterms:modified>
  <cp:category/>
  <cp:version/>
  <cp:contentType/>
  <cp:contentStatus/>
</cp:coreProperties>
</file>